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C53FCACF-0ED5-408E-9846-916F4C1CDC97}" xr6:coauthVersionLast="47" xr6:coauthVersionMax="47" xr10:uidLastSave="{00000000-0000-0000-0000-000000000000}"/>
  <bookViews>
    <workbookView xWindow="-38520" yWindow="-120" windowWidth="38640" windowHeight="15840" tabRatio="764" activeTab="3" xr2:uid="{C84DC20F-84E8-4229-9C29-27F9039850FA}"/>
  </bookViews>
  <sheets>
    <sheet name="April 24 card spend" sheetId="1" r:id="rId1"/>
    <sheet name="May 24 card spend" sheetId="2" r:id="rId2"/>
    <sheet name="June 24 card spend" sheetId="3" r:id="rId3"/>
    <sheet name="July 24 card spend" sheetId="4" r:id="rId4"/>
  </sheets>
  <externalReferences>
    <externalReference r:id="rId5"/>
  </externalReferences>
  <definedNames>
    <definedName name="_xlnm._FilterDatabase" localSheetId="0" hidden="1">'April 24 card spend'!$A$2:$F$14</definedName>
    <definedName name="_xlnm._FilterDatabase" localSheetId="3" hidden="1">'July 24 card spend'!$A$2:$F$14</definedName>
    <definedName name="_xlnm._FilterDatabase" localSheetId="2" hidden="1">'June 24 card spend'!$A$2:$F$14</definedName>
    <definedName name="_xlnm._FilterDatabase" localSheetId="1" hidden="1">'May 24 card spend'!$A$2:$F$14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<sst xmlns="http://schemas.openxmlformats.org/spreadsheetml/2006/main" count="139" uniqueCount="26">
  <si>
    <t>TransNo</t>
  </si>
  <si>
    <t>Amount</t>
  </si>
  <si>
    <t>Supplier</t>
  </si>
  <si>
    <t>Expenditure</t>
  </si>
  <si>
    <t>Service area</t>
  </si>
  <si>
    <t>Payment date</t>
  </si>
  <si>
    <t>Senior Management</t>
  </si>
  <si>
    <t>Barclaycard Commercial</t>
  </si>
  <si>
    <t>Public Transport</t>
  </si>
  <si>
    <t>Hospitality for non staff</t>
  </si>
  <si>
    <t>Services - Professional Fees</t>
  </si>
  <si>
    <t>Promotion and Marketing of the Area</t>
  </si>
  <si>
    <t>Legal Services</t>
  </si>
  <si>
    <t>Hire of Taxis</t>
  </si>
  <si>
    <t>Public/Civic Functions</t>
  </si>
  <si>
    <t>Events Management</t>
  </si>
  <si>
    <t>Procurement card spending - April  2024</t>
  </si>
  <si>
    <t>Books</t>
  </si>
  <si>
    <t>Procurement card spending - May 2024</t>
  </si>
  <si>
    <t>Gas</t>
  </si>
  <si>
    <t>Responsive (DLO Trading HRA)</t>
  </si>
  <si>
    <t>Electricity</t>
  </si>
  <si>
    <t>Road Fund Licence</t>
  </si>
  <si>
    <t>Transport Services</t>
  </si>
  <si>
    <t>Procurement card spending - June 2024</t>
  </si>
  <si>
    <t>Procurement card spending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</si>
</sst>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H7" sqref="H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16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5127132</v>
      </c>
      <c r="B3">
        <v>10.35</v>
      </c>
      <c r="C3" t="s">
        <v>7</v>
      </c>
      <c r="D3" t="s">
        <v>13</v>
      </c>
      <c r="E3" t="s">
        <v>6</v>
      </c>
      <c r="F3" s="1">
        <v>45412</v>
      </c>
    </row>
    <row r="4" spans="1:6" x14ac:dyDescent="0.25">
      <c r="A4">
        <v>5127132</v>
      </c>
      <c r="B4">
        <v>16.05</v>
      </c>
      <c r="C4" t="s">
        <v>7</v>
      </c>
      <c r="D4" t="s">
        <v>13</v>
      </c>
      <c r="E4" t="s">
        <v>6</v>
      </c>
      <c r="F4" s="1">
        <v>45412</v>
      </c>
    </row>
    <row r="5" spans="1:6" x14ac:dyDescent="0.25">
      <c r="A5">
        <v>5127132</v>
      </c>
      <c r="B5">
        <v>189.79</v>
      </c>
      <c r="C5" t="s">
        <v>7</v>
      </c>
      <c r="D5" t="s">
        <v>8</v>
      </c>
      <c r="E5" t="s">
        <v>6</v>
      </c>
      <c r="F5" s="1">
        <v>45412</v>
      </c>
    </row>
    <row r="6" spans="1:6" x14ac:dyDescent="0.25">
      <c r="A6">
        <v>5127132</v>
      </c>
      <c r="B6">
        <v>25.09</v>
      </c>
      <c r="C6" t="s">
        <v>7</v>
      </c>
      <c r="D6" t="s">
        <v>8</v>
      </c>
      <c r="E6" t="s">
        <v>6</v>
      </c>
      <c r="F6" s="1">
        <v>45412</v>
      </c>
    </row>
    <row r="7" spans="1:6" x14ac:dyDescent="0.25">
      <c r="A7">
        <v>5127131</v>
      </c>
      <c r="B7">
        <v>25.9</v>
      </c>
      <c r="C7" t="s">
        <v>7</v>
      </c>
      <c r="D7" t="s">
        <v>9</v>
      </c>
      <c r="E7" t="s">
        <v>6</v>
      </c>
      <c r="F7" s="1">
        <v>45412</v>
      </c>
    </row>
    <row r="8" spans="1:6" x14ac:dyDescent="0.25">
      <c r="A8">
        <v>5127131</v>
      </c>
      <c r="B8">
        <v>2.76</v>
      </c>
      <c r="C8" t="s">
        <v>7</v>
      </c>
      <c r="D8" t="s">
        <v>9</v>
      </c>
      <c r="E8" t="s">
        <v>6</v>
      </c>
      <c r="F8" s="1">
        <v>45412</v>
      </c>
    </row>
    <row r="9" spans="1:6" x14ac:dyDescent="0.25">
      <c r="A9">
        <v>5127130</v>
      </c>
      <c r="B9">
        <v>85</v>
      </c>
      <c r="C9" t="s">
        <v>7</v>
      </c>
      <c r="D9" t="s">
        <v>17</v>
      </c>
      <c r="E9" t="s">
        <v>12</v>
      </c>
      <c r="F9" s="1">
        <v>45412</v>
      </c>
    </row>
    <row r="10" spans="1:6" x14ac:dyDescent="0.25">
      <c r="A10">
        <v>5127130</v>
      </c>
      <c r="B10">
        <v>769</v>
      </c>
      <c r="C10" t="s">
        <v>7</v>
      </c>
      <c r="D10" t="s">
        <v>10</v>
      </c>
      <c r="E10" t="s">
        <v>11</v>
      </c>
      <c r="F10" s="1">
        <v>45412</v>
      </c>
    </row>
    <row r="11" spans="1:6" x14ac:dyDescent="0.25">
      <c r="A11">
        <v>5127133</v>
      </c>
      <c r="B11">
        <v>90</v>
      </c>
      <c r="C11" t="s">
        <v>7</v>
      </c>
      <c r="D11" t="s">
        <v>14</v>
      </c>
      <c r="E11" t="s">
        <v>15</v>
      </c>
      <c r="F11" s="1">
        <v>45412</v>
      </c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70D-6C47-4BDA-8111-2CAF52291093}">
  <dimension ref="A1:F14"/>
  <sheetViews>
    <sheetView workbookViewId="0">
      <selection activeCell="C17" sqref="C1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18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DA3-4C69-4667-B340-F66773026FA1}">
  <dimension ref="A1:F30"/>
  <sheetViews>
    <sheetView workbookViewId="0">
      <selection activeCell="I10" sqref="I10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24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5128766</v>
      </c>
      <c r="B3">
        <v>70</v>
      </c>
      <c r="C3" t="s">
        <v>7</v>
      </c>
      <c r="D3" t="s">
        <v>21</v>
      </c>
      <c r="E3" t="s">
        <v>20</v>
      </c>
      <c r="F3" s="1">
        <f>VLOOKUP(A3,'[1]Payments over £250'!A:F,6,FALSE)</f>
        <v>45461</v>
      </c>
    </row>
    <row r="4" spans="1:6" x14ac:dyDescent="0.25">
      <c r="A4">
        <v>5128766</v>
      </c>
      <c r="B4">
        <v>70</v>
      </c>
      <c r="C4" t="s">
        <v>7</v>
      </c>
      <c r="D4" t="s">
        <v>21</v>
      </c>
      <c r="E4" t="s">
        <v>20</v>
      </c>
      <c r="F4" s="1">
        <f>VLOOKUP(A4,'[1]Payments over £250'!A:F,6,FALSE)</f>
        <v>45461</v>
      </c>
    </row>
    <row r="5" spans="1:6" x14ac:dyDescent="0.25">
      <c r="A5">
        <v>5128766</v>
      </c>
      <c r="B5">
        <v>45</v>
      </c>
      <c r="C5" t="s">
        <v>7</v>
      </c>
      <c r="D5" t="s">
        <v>21</v>
      </c>
      <c r="E5" t="s">
        <v>20</v>
      </c>
      <c r="F5" s="1">
        <f>VLOOKUP(A5,'[1]Payments over £250'!A:F,6,FALSE)</f>
        <v>45461</v>
      </c>
    </row>
    <row r="6" spans="1:6" x14ac:dyDescent="0.25">
      <c r="A6">
        <v>5128766</v>
      </c>
      <c r="B6">
        <v>60</v>
      </c>
      <c r="C6" t="s">
        <v>7</v>
      </c>
      <c r="D6" t="s">
        <v>21</v>
      </c>
      <c r="E6" t="s">
        <v>20</v>
      </c>
      <c r="F6" s="1">
        <f>VLOOKUP(A6,'[1]Payments over £250'!A:F,6,FALSE)</f>
        <v>45461</v>
      </c>
    </row>
    <row r="7" spans="1:6" x14ac:dyDescent="0.25">
      <c r="A7">
        <v>5128766</v>
      </c>
      <c r="B7">
        <v>40</v>
      </c>
      <c r="C7" t="s">
        <v>7</v>
      </c>
      <c r="D7" t="s">
        <v>21</v>
      </c>
      <c r="E7" t="s">
        <v>20</v>
      </c>
      <c r="F7" s="1">
        <f>VLOOKUP(A7,'[1]Payments over £250'!A:F,6,FALSE)</f>
        <v>45461</v>
      </c>
    </row>
    <row r="8" spans="1:6" x14ac:dyDescent="0.25">
      <c r="A8">
        <v>5128766</v>
      </c>
      <c r="B8">
        <v>70</v>
      </c>
      <c r="C8" t="s">
        <v>7</v>
      </c>
      <c r="D8" t="s">
        <v>21</v>
      </c>
      <c r="E8" t="s">
        <v>20</v>
      </c>
      <c r="F8" s="1">
        <f>VLOOKUP(A8,'[1]Payments over £250'!A:F,6,FALSE)</f>
        <v>45461</v>
      </c>
    </row>
    <row r="9" spans="1:6" x14ac:dyDescent="0.25">
      <c r="A9">
        <v>5128766</v>
      </c>
      <c r="B9">
        <v>190</v>
      </c>
      <c r="C9" t="s">
        <v>7</v>
      </c>
      <c r="D9" t="s">
        <v>21</v>
      </c>
      <c r="E9" t="s">
        <v>20</v>
      </c>
      <c r="F9" s="1">
        <f>VLOOKUP(A9,'[1]Payments over £250'!A:F,6,FALSE)</f>
        <v>45461</v>
      </c>
    </row>
    <row r="10" spans="1:6" x14ac:dyDescent="0.25">
      <c r="A10">
        <v>5128766</v>
      </c>
      <c r="B10">
        <v>40</v>
      </c>
      <c r="C10" t="s">
        <v>7</v>
      </c>
      <c r="D10" t="s">
        <v>21</v>
      </c>
      <c r="E10" t="s">
        <v>20</v>
      </c>
      <c r="F10" s="1">
        <f>VLOOKUP(A10,'[1]Payments over £250'!A:F,6,FALSE)</f>
        <v>45461</v>
      </c>
    </row>
    <row r="11" spans="1:6" x14ac:dyDescent="0.25">
      <c r="A11">
        <v>5128766</v>
      </c>
      <c r="B11">
        <v>40</v>
      </c>
      <c r="C11" t="s">
        <v>7</v>
      </c>
      <c r="D11" t="s">
        <v>19</v>
      </c>
      <c r="E11" t="s">
        <v>20</v>
      </c>
      <c r="F11" s="1">
        <f>VLOOKUP(A11,'[1]Payments over £250'!A:F,6,FALSE)</f>
        <v>45461</v>
      </c>
    </row>
    <row r="12" spans="1:6" x14ac:dyDescent="0.25">
      <c r="A12">
        <v>5128766</v>
      </c>
      <c r="B12">
        <v>95</v>
      </c>
      <c r="C12" t="s">
        <v>7</v>
      </c>
      <c r="D12" t="s">
        <v>19</v>
      </c>
      <c r="E12" t="s">
        <v>20</v>
      </c>
      <c r="F12" s="1">
        <f>VLOOKUP(A12,'[1]Payments over £250'!A:F,6,FALSE)</f>
        <v>45461</v>
      </c>
    </row>
    <row r="13" spans="1:6" x14ac:dyDescent="0.25">
      <c r="A13">
        <v>5128766</v>
      </c>
      <c r="B13">
        <v>30</v>
      </c>
      <c r="C13" t="s">
        <v>7</v>
      </c>
      <c r="D13" t="s">
        <v>19</v>
      </c>
      <c r="E13" t="s">
        <v>20</v>
      </c>
      <c r="F13" s="1">
        <f>VLOOKUP(A13,'[1]Payments over £250'!A:F,6,FALSE)</f>
        <v>45461</v>
      </c>
    </row>
    <row r="14" spans="1:6" x14ac:dyDescent="0.25">
      <c r="A14">
        <v>5128766</v>
      </c>
      <c r="B14">
        <v>40</v>
      </c>
      <c r="C14" t="s">
        <v>7</v>
      </c>
      <c r="D14" t="s">
        <v>19</v>
      </c>
      <c r="E14" t="s">
        <v>20</v>
      </c>
      <c r="F14" s="1">
        <f>VLOOKUP(A14,'[1]Payments over £250'!A:F,6,FALSE)</f>
        <v>45461</v>
      </c>
    </row>
    <row r="15" spans="1:6" x14ac:dyDescent="0.25">
      <c r="A15">
        <v>5128766</v>
      </c>
      <c r="B15">
        <v>20</v>
      </c>
      <c r="C15" t="s">
        <v>7</v>
      </c>
      <c r="D15" t="s">
        <v>19</v>
      </c>
      <c r="E15" t="s">
        <v>20</v>
      </c>
      <c r="F15" s="1">
        <f>VLOOKUP(A15,'[1]Payments over £250'!A:F,6,FALSE)</f>
        <v>45461</v>
      </c>
    </row>
    <row r="16" spans="1:6" x14ac:dyDescent="0.25">
      <c r="A16">
        <v>5128766</v>
      </c>
      <c r="B16">
        <v>40</v>
      </c>
      <c r="C16" t="s">
        <v>7</v>
      </c>
      <c r="D16" t="s">
        <v>19</v>
      </c>
      <c r="E16" t="s">
        <v>20</v>
      </c>
      <c r="F16" s="1">
        <f>VLOOKUP(A16,'[1]Payments over £250'!A:F,6,FALSE)</f>
        <v>45461</v>
      </c>
    </row>
    <row r="17" spans="1:6" x14ac:dyDescent="0.25">
      <c r="A17">
        <v>5128766</v>
      </c>
      <c r="B17">
        <v>20</v>
      </c>
      <c r="C17" t="s">
        <v>7</v>
      </c>
      <c r="D17" t="s">
        <v>19</v>
      </c>
      <c r="E17" t="s">
        <v>20</v>
      </c>
      <c r="F17" s="1">
        <f>VLOOKUP(A17,'[1]Payments over £250'!A:F,6,FALSE)</f>
        <v>45461</v>
      </c>
    </row>
    <row r="18" spans="1:6" x14ac:dyDescent="0.25">
      <c r="A18">
        <v>5128763</v>
      </c>
      <c r="B18">
        <v>450</v>
      </c>
      <c r="C18" t="s">
        <v>7</v>
      </c>
      <c r="D18" t="s">
        <v>22</v>
      </c>
      <c r="E18" t="s">
        <v>23</v>
      </c>
      <c r="F18" s="1">
        <f>VLOOKUP(A18,'[1]Payments over £250'!A:F,6,FALSE)</f>
        <v>45461</v>
      </c>
    </row>
    <row r="19" spans="1:6" x14ac:dyDescent="0.25">
      <c r="A19">
        <v>5128763</v>
      </c>
      <c r="B19">
        <v>450</v>
      </c>
      <c r="C19" t="s">
        <v>7</v>
      </c>
      <c r="D19" t="s">
        <v>22</v>
      </c>
      <c r="E19" t="s">
        <v>23</v>
      </c>
      <c r="F19" s="1">
        <f>VLOOKUP(A19,'[1]Payments over £250'!A:F,6,FALSE)</f>
        <v>45461</v>
      </c>
    </row>
    <row r="20" spans="1:6" x14ac:dyDescent="0.25">
      <c r="A20">
        <v>5128763</v>
      </c>
      <c r="B20">
        <v>495</v>
      </c>
      <c r="C20" t="s">
        <v>7</v>
      </c>
      <c r="D20" t="s">
        <v>22</v>
      </c>
      <c r="E20" t="s">
        <v>23</v>
      </c>
      <c r="F20" s="1">
        <f>VLOOKUP(A20,'[1]Payments over £250'!A:F,6,FALSE)</f>
        <v>45461</v>
      </c>
    </row>
    <row r="21" spans="1:6" x14ac:dyDescent="0.25">
      <c r="A21">
        <v>5128763</v>
      </c>
      <c r="B21">
        <v>450</v>
      </c>
      <c r="C21" t="s">
        <v>7</v>
      </c>
      <c r="D21" t="s">
        <v>22</v>
      </c>
      <c r="E21" t="s">
        <v>23</v>
      </c>
      <c r="F21" s="1">
        <f>VLOOKUP(A21,'[1]Payments over £250'!A:F,6,FALSE)</f>
        <v>45461</v>
      </c>
    </row>
    <row r="22" spans="1:6" x14ac:dyDescent="0.25">
      <c r="A22">
        <v>5128764</v>
      </c>
      <c r="B22">
        <v>450</v>
      </c>
      <c r="C22" t="s">
        <v>7</v>
      </c>
      <c r="D22" t="s">
        <v>22</v>
      </c>
      <c r="E22" t="s">
        <v>23</v>
      </c>
      <c r="F22" s="1">
        <f>VLOOKUP(A22,'[1]Payments over £250'!A:F,6,FALSE)</f>
        <v>45461</v>
      </c>
    </row>
    <row r="23" spans="1:6" x14ac:dyDescent="0.25">
      <c r="A23">
        <v>5128746</v>
      </c>
      <c r="B23">
        <v>49</v>
      </c>
      <c r="C23" t="s">
        <v>7</v>
      </c>
      <c r="D23" t="s">
        <v>21</v>
      </c>
      <c r="E23" t="s">
        <v>20</v>
      </c>
      <c r="F23" s="1">
        <f>VLOOKUP(A23,'[1]Payments over £250'!A:F,6,FALSE)</f>
        <v>45460</v>
      </c>
    </row>
    <row r="24" spans="1:6" x14ac:dyDescent="0.25">
      <c r="A24">
        <v>5128746</v>
      </c>
      <c r="B24">
        <v>80</v>
      </c>
      <c r="C24" t="s">
        <v>7</v>
      </c>
      <c r="D24" t="s">
        <v>21</v>
      </c>
      <c r="E24" t="s">
        <v>20</v>
      </c>
      <c r="F24" s="1">
        <f>VLOOKUP(A24,'[1]Payments over £250'!A:F,6,FALSE)</f>
        <v>45460</v>
      </c>
    </row>
    <row r="25" spans="1:6" x14ac:dyDescent="0.25">
      <c r="A25">
        <v>5128746</v>
      </c>
      <c r="B25">
        <v>150</v>
      </c>
      <c r="C25" t="s">
        <v>7</v>
      </c>
      <c r="D25" t="s">
        <v>21</v>
      </c>
      <c r="E25" t="s">
        <v>20</v>
      </c>
      <c r="F25" s="1">
        <f>VLOOKUP(A25,'[1]Payments over £250'!A:F,6,FALSE)</f>
        <v>45460</v>
      </c>
    </row>
    <row r="26" spans="1:6" x14ac:dyDescent="0.25">
      <c r="A26">
        <v>5128746</v>
      </c>
      <c r="B26">
        <v>50</v>
      </c>
      <c r="C26" t="s">
        <v>7</v>
      </c>
      <c r="D26" t="s">
        <v>21</v>
      </c>
      <c r="E26" t="s">
        <v>20</v>
      </c>
      <c r="F26" s="1">
        <f>VLOOKUP(A26,'[1]Payments over £250'!A:F,6,FALSE)</f>
        <v>45460</v>
      </c>
    </row>
    <row r="27" spans="1:6" x14ac:dyDescent="0.25">
      <c r="A27">
        <v>5128746</v>
      </c>
      <c r="B27">
        <v>49</v>
      </c>
      <c r="C27" t="s">
        <v>7</v>
      </c>
      <c r="D27" t="s">
        <v>21</v>
      </c>
      <c r="E27" t="s">
        <v>20</v>
      </c>
      <c r="F27" s="1">
        <f>VLOOKUP(A27,'[1]Payments over £250'!A:F,6,FALSE)</f>
        <v>45460</v>
      </c>
    </row>
    <row r="28" spans="1:6" x14ac:dyDescent="0.25">
      <c r="A28">
        <v>5128746</v>
      </c>
      <c r="B28">
        <v>49</v>
      </c>
      <c r="C28" t="s">
        <v>7</v>
      </c>
      <c r="D28" t="s">
        <v>21</v>
      </c>
      <c r="E28" t="s">
        <v>20</v>
      </c>
      <c r="F28" s="1">
        <f>VLOOKUP(A28,'[1]Payments over £250'!A:F,6,FALSE)</f>
        <v>45460</v>
      </c>
    </row>
    <row r="29" spans="1:6" x14ac:dyDescent="0.25">
      <c r="A29">
        <v>5128746</v>
      </c>
      <c r="B29">
        <v>99</v>
      </c>
      <c r="C29" t="s">
        <v>7</v>
      </c>
      <c r="D29" t="s">
        <v>21</v>
      </c>
      <c r="E29" t="s">
        <v>20</v>
      </c>
      <c r="F29" s="1">
        <f>VLOOKUP(A29,'[1]Payments over £250'!A:F,6,FALSE)</f>
        <v>45460</v>
      </c>
    </row>
    <row r="30" spans="1:6" x14ac:dyDescent="0.25">
      <c r="A30">
        <v>5128746</v>
      </c>
      <c r="B30">
        <v>50</v>
      </c>
      <c r="C30" t="s">
        <v>7</v>
      </c>
      <c r="D30" t="s">
        <v>19</v>
      </c>
      <c r="E30" t="s">
        <v>20</v>
      </c>
      <c r="F30" s="1">
        <f>VLOOKUP(A30,'[1]Payments over £250'!A:F,6,FALSE)</f>
        <v>45460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B39-2028-4BFC-AA4C-0C5DDA5BEBD0}">
  <dimension ref="A1:F30"/>
  <sheetViews>
    <sheetView tabSelected="1" workbookViewId="0">
      <selection sqref="A1:F1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25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  <row r="16" spans="1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24 card spend</vt:lpstr>
      <vt:lpstr>May 24 card spend</vt:lpstr>
      <vt:lpstr>June 24 card spend</vt:lpstr>
      <vt:lpstr>July 24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Caroline Wishart</cp:lastModifiedBy>
  <dcterms:created xsi:type="dcterms:W3CDTF">2022-05-23T14:33:47Z</dcterms:created>
  <dcterms:modified xsi:type="dcterms:W3CDTF">2024-08-15T07:29:45Z</dcterms:modified>
</cp:coreProperties>
</file>